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3 Reviews\City Council\2-14-23 CyberSecurity\"/>
    </mc:Choice>
  </mc:AlternateContent>
  <xr:revisionPtr revIDLastSave="0" documentId="13_ncr:1_{5E821DF7-819A-40C6-9E5C-F17023265B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tachment A" sheetId="1" r:id="rId1"/>
  </sheets>
  <definedNames>
    <definedName name="_xlnm.Print_Area" localSheetId="0">'Attachment A'!$A$1:$F$28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2" i="1"/>
  <c r="F12" i="1"/>
  <c r="F9" i="1"/>
  <c r="E23" i="1" l="1"/>
  <c r="E26" i="1" s="1"/>
  <c r="E28" i="1" s="1"/>
  <c r="E13" i="1" l="1"/>
  <c r="E10" i="1" l="1"/>
</calcChain>
</file>

<file path=xl/sharedStrings.xml><?xml version="1.0" encoding="utf-8"?>
<sst xmlns="http://schemas.openxmlformats.org/spreadsheetml/2006/main" count="33" uniqueCount="20">
  <si>
    <t>ATTACHMENT "A"</t>
  </si>
  <si>
    <t>CAPITAL IMPROVEMENT FUND</t>
  </si>
  <si>
    <t>INCREASE/</t>
  </si>
  <si>
    <t>DECREASE</t>
  </si>
  <si>
    <t>BUDGET</t>
  </si>
  <si>
    <t>Revenue</t>
  </si>
  <si>
    <t>Expenditure</t>
  </si>
  <si>
    <t>Total</t>
  </si>
  <si>
    <t>REVISED</t>
  </si>
  <si>
    <t>Org</t>
  </si>
  <si>
    <t>Object</t>
  </si>
  <si>
    <t>Project</t>
  </si>
  <si>
    <t>Description</t>
  </si>
  <si>
    <t>American Rescue Plan Act</t>
  </si>
  <si>
    <t>Net Change to Capital Improvement Fund</t>
  </si>
  <si>
    <t>GENERAL FUND (001)</t>
  </si>
  <si>
    <t xml:space="preserve">Inter to (311) ARPA </t>
  </si>
  <si>
    <t>10023 - CYBERSECURITY STRENGTHENING</t>
  </si>
  <si>
    <t>Inter in (001) GF ARPA</t>
  </si>
  <si>
    <t>Machinery &amp;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</si>
</sst>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38" fontId="0" fillId="0" borderId="0" xfId="0" applyNumberFormat="1" applyFo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0" fontId="1" fillId="0" borderId="0" xfId="0" applyFont="1" applyBorder="1"/>
    <xf numFmtId="0" fontId="5" fillId="0" borderId="0" xfId="0" applyFont="1" applyBorder="1"/>
    <xf numFmtId="0" fontId="6" fillId="0" borderId="0" xfId="0" applyFont="1" applyFill="1" applyBorder="1" applyAlignment="1">
      <alignment horizontal="right"/>
    </xf>
    <xf numFmtId="41" fontId="6" fillId="0" borderId="0" xfId="0" applyNumberFormat="1" applyFont="1" applyBorder="1" applyAlignment="1"/>
    <xf numFmtId="0" fontId="5" fillId="0" borderId="0" xfId="0" applyFont="1" applyBorder="1" applyAlignment="1"/>
    <xf numFmtId="0" fontId="4" fillId="0" borderId="0" xfId="0" applyFont="1" applyFill="1" applyBorder="1" applyAlignment="1"/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49" fontId="4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38" fontId="1" fillId="0" borderId="0" xfId="0" applyNumberFormat="1" applyFont="1" applyBorder="1"/>
    <xf numFmtId="38" fontId="5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5" fillId="0" borderId="1" xfId="0" applyFont="1" applyBorder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38" fontId="5" fillId="0" borderId="0" xfId="0" applyNumberFormat="1" applyFont="1" applyBorder="1" applyAlignment="1">
      <alignment horizontal="right" vertical="center"/>
    </xf>
    <xf numFmtId="38" fontId="1" fillId="0" borderId="2" xfId="0" applyNumberFormat="1" applyFont="1" applyBorder="1"/>
    <xf numFmtId="0" fontId="1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view="pageBreakPreview" zoomScale="110" zoomScaleNormal="100" zoomScaleSheetLayoutView="110" workbookViewId="0">
      <selection activeCell="D12" sqref="D12"/>
    </sheetView>
  </sheetViews>
  <sheetFormatPr defaultRowHeight="15" x14ac:dyDescent="0.25"/>
  <cols>
    <col min="1" max="1" width="12.5703125" style="1" customWidth="1"/>
    <col min="2" max="2" width="8.28515625" style="1" customWidth="1"/>
    <col min="3" max="3" width="7.5703125" style="1" customWidth="1"/>
    <col min="4" max="4" width="36.140625" style="1" customWidth="1"/>
    <col min="5" max="5" width="14.7109375" style="1" customWidth="1"/>
    <col min="6" max="6" width="12.7109375" style="1" customWidth="1"/>
    <col min="7" max="16384" width="9.140625" style="1"/>
  </cols>
  <sheetData>
    <row r="1" spans="1:11" s="9" customFormat="1" ht="15.75" customHeight="1" x14ac:dyDescent="0.25">
      <c r="A1" s="2"/>
      <c r="D1" s="10" t="s">
        <v>0</v>
      </c>
    </row>
    <row r="2" spans="1:11" s="4" customFormat="1" ht="15.75" customHeight="1" x14ac:dyDescent="0.25">
      <c r="B2" s="11"/>
      <c r="C2" s="12"/>
      <c r="D2" s="11"/>
      <c r="E2" s="12"/>
      <c r="F2" s="11"/>
      <c r="G2" s="13"/>
      <c r="H2" s="14"/>
      <c r="I2" s="14"/>
      <c r="J2" s="14"/>
      <c r="K2" s="14"/>
    </row>
    <row r="3" spans="1:11" s="9" customFormat="1" ht="15.75" customHeight="1" x14ac:dyDescent="0.25">
      <c r="B3" s="22"/>
      <c r="C3" s="22"/>
      <c r="D3" s="22"/>
      <c r="F3" s="26"/>
    </row>
    <row r="4" spans="1:11" s="9" customFormat="1" ht="15.75" customHeight="1" x14ac:dyDescent="0.25">
      <c r="A4" s="38" t="s">
        <v>15</v>
      </c>
      <c r="B4" s="14"/>
      <c r="C4" s="14"/>
      <c r="D4" s="14"/>
      <c r="E4" s="35" t="s">
        <v>2</v>
      </c>
      <c r="F4" s="35" t="s">
        <v>8</v>
      </c>
    </row>
    <row r="5" spans="1:11" s="9" customFormat="1" ht="15.75" customHeight="1" x14ac:dyDescent="0.25">
      <c r="A5" s="37"/>
      <c r="B5" s="27"/>
      <c r="C5" s="27"/>
      <c r="D5" s="27"/>
      <c r="E5" s="36" t="s">
        <v>3</v>
      </c>
      <c r="F5" s="36" t="s">
        <v>4</v>
      </c>
    </row>
    <row r="6" spans="1:11" s="9" customFormat="1" ht="15.75" customHeight="1" x14ac:dyDescent="0.25">
      <c r="A6" s="6" t="s">
        <v>9</v>
      </c>
      <c r="B6" s="6" t="s">
        <v>10</v>
      </c>
      <c r="C6" s="7" t="s">
        <v>11</v>
      </c>
      <c r="D6" s="8" t="s">
        <v>12</v>
      </c>
      <c r="E6" s="34"/>
      <c r="F6" s="34"/>
    </row>
    <row r="7" spans="1:11" s="9" customFormat="1" ht="15.75" customHeight="1" x14ac:dyDescent="0.25">
      <c r="A7" s="39"/>
      <c r="B7" s="39"/>
      <c r="C7" s="40"/>
      <c r="D7" s="41"/>
      <c r="E7" s="26"/>
      <c r="F7" s="26"/>
    </row>
    <row r="8" spans="1:11" s="9" customFormat="1" ht="15.75" customHeight="1" x14ac:dyDescent="0.25">
      <c r="A8" s="30" t="s">
        <v>5</v>
      </c>
      <c r="B8" s="14"/>
      <c r="C8" s="14"/>
      <c r="D8" s="14"/>
      <c r="E8" s="14"/>
      <c r="F8" s="14"/>
    </row>
    <row r="9" spans="1:11" s="9" customFormat="1" ht="15.75" customHeight="1" x14ac:dyDescent="0.25">
      <c r="A9" s="31">
        <v>9013323</v>
      </c>
      <c r="B9" s="31">
        <v>332001</v>
      </c>
      <c r="C9" s="31"/>
      <c r="D9" s="29" t="s">
        <v>13</v>
      </c>
      <c r="E9" s="32">
        <v>298098</v>
      </c>
      <c r="F9" s="32">
        <f>2330000+E9</f>
        <v>2628098</v>
      </c>
    </row>
    <row r="10" spans="1:11" s="9" customFormat="1" ht="15.75" customHeight="1" thickBot="1" x14ac:dyDescent="0.3">
      <c r="A10" s="29"/>
      <c r="B10" s="14"/>
      <c r="C10" s="19"/>
      <c r="D10" s="23" t="s">
        <v>7</v>
      </c>
      <c r="E10" s="33">
        <f>SUBTOTAL(9,E9)</f>
        <v>298098</v>
      </c>
      <c r="F10" s="24"/>
    </row>
    <row r="11" spans="1:11" s="9" customFormat="1" ht="15.75" customHeight="1" thickTop="1" x14ac:dyDescent="0.25">
      <c r="A11" s="28" t="s">
        <v>6</v>
      </c>
      <c r="B11" s="14"/>
      <c r="C11" s="19"/>
      <c r="D11" s="14"/>
      <c r="E11" s="25"/>
      <c r="F11" s="25"/>
    </row>
    <row r="12" spans="1:11" s="9" customFormat="1" ht="15.75" customHeight="1" x14ac:dyDescent="0.25">
      <c r="A12" s="31">
        <v>90100581</v>
      </c>
      <c r="B12" s="14">
        <v>591075</v>
      </c>
      <c r="C12" s="19"/>
      <c r="D12" s="14" t="s">
        <v>16</v>
      </c>
      <c r="E12" s="25">
        <v>298098</v>
      </c>
      <c r="F12" s="25">
        <f>1330000+E12</f>
        <v>1628098</v>
      </c>
    </row>
    <row r="13" spans="1:11" s="9" customFormat="1" ht="15.75" customHeight="1" thickBot="1" x14ac:dyDescent="0.3">
      <c r="A13" s="22"/>
      <c r="B13" s="14"/>
      <c r="C13" s="14"/>
      <c r="D13" s="23" t="s">
        <v>7</v>
      </c>
      <c r="E13" s="33">
        <f>SUM(E12:E12)</f>
        <v>298098</v>
      </c>
      <c r="F13" s="24"/>
    </row>
    <row r="14" spans="1:11" s="9" customFormat="1" ht="15.75" customHeight="1" thickTop="1" x14ac:dyDescent="0.25">
      <c r="A14" s="22"/>
      <c r="B14" s="14"/>
      <c r="C14" s="14"/>
      <c r="D14" s="23"/>
      <c r="E14" s="24"/>
      <c r="F14" s="24"/>
    </row>
    <row r="15" spans="1:11" s="9" customFormat="1" ht="15.75" customHeight="1" x14ac:dyDescent="0.25">
      <c r="A15" s="22"/>
      <c r="B15" s="14"/>
      <c r="C15" s="14"/>
      <c r="D15" s="23"/>
      <c r="E15" s="24"/>
      <c r="F15" s="24"/>
    </row>
    <row r="16" spans="1:11" s="9" customFormat="1" ht="15.75" customHeight="1" x14ac:dyDescent="0.25">
      <c r="A16" s="38" t="s">
        <v>1</v>
      </c>
      <c r="B16" s="22"/>
      <c r="C16" s="22"/>
      <c r="D16" s="22"/>
      <c r="F16" s="26"/>
    </row>
    <row r="17" spans="1:11" s="9" customFormat="1" ht="15.75" customHeight="1" x14ac:dyDescent="0.25">
      <c r="B17" s="14"/>
      <c r="C17" s="14"/>
      <c r="D17" s="14"/>
      <c r="E17" s="35" t="s">
        <v>2</v>
      </c>
      <c r="F17" s="35" t="s">
        <v>8</v>
      </c>
    </row>
    <row r="18" spans="1:11" s="9" customFormat="1" ht="15.75" customHeight="1" x14ac:dyDescent="0.25">
      <c r="A18" s="37" t="s">
        <v>17</v>
      </c>
      <c r="B18" s="27"/>
      <c r="C18" s="27"/>
      <c r="D18" s="27"/>
      <c r="E18" s="36" t="s">
        <v>3</v>
      </c>
      <c r="F18" s="36" t="s">
        <v>4</v>
      </c>
    </row>
    <row r="19" spans="1:11" s="9" customFormat="1" ht="15.75" customHeight="1" x14ac:dyDescent="0.25">
      <c r="A19" s="6" t="s">
        <v>9</v>
      </c>
      <c r="B19" s="6" t="s">
        <v>10</v>
      </c>
      <c r="C19" s="7" t="s">
        <v>11</v>
      </c>
      <c r="D19" s="8" t="s">
        <v>12</v>
      </c>
      <c r="E19" s="34"/>
      <c r="F19" s="34"/>
    </row>
    <row r="20" spans="1:11" s="9" customFormat="1" ht="15.75" customHeight="1" x14ac:dyDescent="0.25">
      <c r="A20" s="39"/>
      <c r="B20" s="39"/>
      <c r="C20" s="40"/>
      <c r="D20" s="41"/>
      <c r="E20" s="26"/>
      <c r="F20" s="26"/>
    </row>
    <row r="21" spans="1:11" s="9" customFormat="1" ht="15.75" customHeight="1" x14ac:dyDescent="0.25">
      <c r="A21" s="30" t="s">
        <v>5</v>
      </c>
      <c r="B21" s="14"/>
      <c r="C21" s="14"/>
      <c r="D21" s="14"/>
      <c r="E21" s="14"/>
      <c r="F21" s="14"/>
    </row>
    <row r="22" spans="1:11" s="9" customFormat="1" ht="15.75" customHeight="1" x14ac:dyDescent="0.25">
      <c r="A22" s="31">
        <v>311810</v>
      </c>
      <c r="B22" s="31">
        <v>381041</v>
      </c>
      <c r="C22" s="31">
        <v>10023</v>
      </c>
      <c r="D22" s="29" t="s">
        <v>18</v>
      </c>
      <c r="E22" s="32">
        <v>298098</v>
      </c>
      <c r="F22" s="32">
        <f>450000+E22</f>
        <v>748098</v>
      </c>
    </row>
    <row r="23" spans="1:11" s="9" customFormat="1" ht="15.75" customHeight="1" thickBot="1" x14ac:dyDescent="0.3">
      <c r="A23" s="29"/>
      <c r="B23" s="14"/>
      <c r="C23" s="19"/>
      <c r="D23" s="23" t="s">
        <v>7</v>
      </c>
      <c r="E23" s="33">
        <f>SUM(E22:E22)</f>
        <v>298098</v>
      </c>
      <c r="F23" s="24"/>
    </row>
    <row r="24" spans="1:11" s="9" customFormat="1" ht="15.75" customHeight="1" thickTop="1" x14ac:dyDescent="0.25">
      <c r="A24" s="28" t="s">
        <v>6</v>
      </c>
      <c r="B24" s="14"/>
      <c r="C24" s="19"/>
      <c r="D24" s="14"/>
      <c r="E24" s="25"/>
      <c r="F24" s="25"/>
    </row>
    <row r="25" spans="1:11" s="9" customFormat="1" ht="15.75" customHeight="1" x14ac:dyDescent="0.25">
      <c r="A25" s="31">
        <v>31119</v>
      </c>
      <c r="B25" s="14">
        <v>564000</v>
      </c>
      <c r="C25" s="19">
        <v>10023</v>
      </c>
      <c r="D25" s="14" t="s">
        <v>19</v>
      </c>
      <c r="E25" s="25">
        <v>298098</v>
      </c>
      <c r="F25" s="32">
        <f>450000+E25</f>
        <v>748098</v>
      </c>
    </row>
    <row r="26" spans="1:11" s="9" customFormat="1" ht="15.75" customHeight="1" thickBot="1" x14ac:dyDescent="0.3">
      <c r="A26" s="22"/>
      <c r="B26" s="14"/>
      <c r="C26" s="14"/>
      <c r="D26" s="23" t="s">
        <v>7</v>
      </c>
      <c r="E26" s="33">
        <f>SUBTOTAL(9,E25:E25)</f>
        <v>298098</v>
      </c>
      <c r="F26" s="24"/>
    </row>
    <row r="27" spans="1:11" s="9" customFormat="1" ht="15.75" customHeight="1" thickTop="1" x14ac:dyDescent="0.25">
      <c r="A27" s="22"/>
      <c r="B27" s="14"/>
      <c r="C27" s="14"/>
      <c r="D27" s="23"/>
      <c r="E27" s="25"/>
      <c r="F27" s="25"/>
    </row>
    <row r="28" spans="1:11" s="18" customFormat="1" ht="15.75" customHeight="1" thickBot="1" x14ac:dyDescent="0.3">
      <c r="A28" s="5"/>
      <c r="B28" s="21"/>
      <c r="D28" s="15" t="s">
        <v>14</v>
      </c>
      <c r="E28" s="33">
        <f>E26</f>
        <v>298098</v>
      </c>
      <c r="F28" s="16"/>
      <c r="G28" s="20"/>
      <c r="H28" s="20"/>
      <c r="I28" s="20"/>
      <c r="J28" s="20"/>
      <c r="K28" s="17"/>
    </row>
    <row r="29" spans="1:11" ht="15.75" thickTop="1" x14ac:dyDescent="0.25"/>
    <row r="30" spans="1:11" x14ac:dyDescent="0.25">
      <c r="E30" s="3"/>
    </row>
  </sheetData>
  <pageMargins left="0.7" right="0.7" top="0.75" bottom="0.75" header="0.3" footer="0.3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A</vt:lpstr>
      <vt:lpstr>'Attachment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Eric.Crawford</dc:creator>
  <cp:lastModifiedBy>Marla.Keehn</cp:lastModifiedBy>
  <cp:lastPrinted>2023-02-08T14:01:55Z</cp:lastPrinted>
  <dcterms:created xsi:type="dcterms:W3CDTF">2020-07-27T15:26:27Z</dcterms:created>
  <dcterms:modified xsi:type="dcterms:W3CDTF">2023-02-08T14:04:27Z</dcterms:modified>
</cp:coreProperties>
</file>